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05" windowWidth="13365" windowHeight="8385"/>
  </bookViews>
  <sheets>
    <sheet name="Tab 1" sheetId="1" r:id="rId1"/>
    <sheet name="Tab 2" sheetId="5" r:id="rId2"/>
    <sheet name="Tab 3" sheetId="4" r:id="rId3"/>
    <sheet name="Graf" sheetId="15" r:id="rId4"/>
    <sheet name="Metodologija" sheetId="16" r:id="rId5"/>
  </sheets>
  <definedNames>
    <definedName name="_xlnm.Print_Area" localSheetId="3">Graf!$K:$M</definedName>
    <definedName name="_xlnm.Print_Area" localSheetId="0">'Tab 1'!#REF!</definedName>
    <definedName name="_xlnm.Print_Area" localSheetId="1">'Tab 2'!$A:$F</definedName>
    <definedName name="_xlnm.Print_Area" localSheetId="2">'Tab 3'!#REF!</definedName>
  </definedNames>
  <calcPr calcId="144525"/>
</workbook>
</file>

<file path=xl/calcChain.xml><?xml version="1.0" encoding="utf-8"?>
<calcChain xmlns="http://schemas.openxmlformats.org/spreadsheetml/2006/main">
  <c r="M11" i="15" l="1"/>
  <c r="E10" i="5" l="1"/>
  <c r="D10" i="5"/>
  <c r="C10" i="5"/>
  <c r="B9" i="5"/>
  <c r="B10" i="5" l="1"/>
  <c r="B8" i="5"/>
  <c r="B7" i="5"/>
  <c r="B6" i="5"/>
</calcChain>
</file>

<file path=xl/sharedStrings.xml><?xml version="1.0" encoding="utf-8"?>
<sst xmlns="http://schemas.openxmlformats.org/spreadsheetml/2006/main" count="111" uniqueCount="94">
  <si>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</si>
  <si>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</si>
  <si>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</si>
  <si>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</si>
  <si>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</si>
  <si>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</si>
  <si>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</si>
  <si>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</si>
  <si>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</si>
  <si>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</si>
  <si>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</si>
  <si>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</si>
  <si>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</si>
  <si>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</si>
  <si>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</si>
  <si>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</si>
  <si>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</si>
  <si>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</si>
  <si>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</si>
  <si>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</si>
  <si>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</si>
  <si>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</si>
  <si>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</si>
  <si>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</si>
  <si>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</si>
  <si>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</si>
  <si>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2017.</t>
    </r>
  </si>
  <si>
    <r>
      <t>I RADOVA, U</t>
    </r>
    <r>
      <rPr>
        <b/>
        <sz val="11"/>
        <rFont val="Calibri"/>
        <family val="2"/>
        <charset val="238"/>
      </rPr>
      <t xml:space="preserve"> 2017.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</si>
  <si>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</si>
  <si>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</si>
  <si>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</si>
  <si>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</si>
  <si>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</si>
  <si>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</si>
  <si>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</si>
  <si>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</si>
  <si>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</si>
  <si>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</si>
  <si>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</si>
  <si>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</si>
  <si>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</si>
  <si>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</si>
  <si>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</si>
  <si>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</si>
  <si>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</si>
  <si>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</si>
  <si>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</si>
  <si>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</si>
  <si>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</si>
  <si>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</si>
  <si>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</si>
  <si>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</si>
  <si>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</si>
  <si>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</si>
  <si>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</si>
  <si>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</si>
  <si>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</si>
  <si>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</si>
  <si>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</si>
  <si>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</si>
  <si>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</si>
  <si>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</si>
  <si>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Struktura novih narudžaba prema KVG-u,  %</t>
  </si>
  <si>
    <r>
      <t>102,6</t>
    </r>
    <r>
      <rPr>
        <vertAlign val="superscript"/>
        <sz val="10.5"/>
        <rFont val="Calibri"/>
        <family val="2"/>
        <charset val="238"/>
      </rPr>
      <t>1)</t>
    </r>
  </si>
  <si>
    <r>
      <t>135,1</t>
    </r>
    <r>
      <rPr>
        <vertAlign val="superscript"/>
        <sz val="10.5"/>
        <rFont val="Calibri"/>
        <family val="2"/>
        <charset val="238"/>
      </rPr>
      <t>1)</t>
    </r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</si>
  <si>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2017.</t>
    </r>
  </si>
  <si>
    <t>Srpanj</t>
  </si>
  <si>
    <t>Kolovoz</t>
  </si>
  <si>
    <t>Rujan</t>
  </si>
  <si>
    <t xml:space="preserve">Srpanj - rujan </t>
  </si>
  <si>
    <t xml:space="preserve">VII. - IX. </t>
  </si>
  <si>
    <t>Srpanj - rujan</t>
  </si>
  <si>
    <r>
      <t>97,6</t>
    </r>
    <r>
      <rPr>
        <vertAlign val="superscript"/>
        <sz val="10.5"/>
        <rFont val="Calibri"/>
        <family val="2"/>
        <charset val="238"/>
      </rPr>
      <t>1)</t>
    </r>
  </si>
  <si>
    <t>Listopad</t>
  </si>
  <si>
    <t>Studeni</t>
  </si>
  <si>
    <t>Prosinac</t>
  </si>
  <si>
    <t>X. - XII.</t>
  </si>
  <si>
    <t>I. - XII.</t>
  </si>
  <si>
    <t>Vrijednost novih narudžaba,
 tis. kuna</t>
  </si>
  <si>
    <t xml:space="preserve">Listopad - prosinac </t>
  </si>
  <si>
    <t>Siječanj - prosinac</t>
  </si>
  <si>
    <t xml:space="preserve">  tis. kuna</t>
  </si>
  <si>
    <t xml:space="preserve">Siječanj - prosinac </t>
  </si>
  <si>
    <r>
      <rPr>
        <b/>
        <sz val="10.5"/>
        <rFont val="Calibri"/>
        <family val="2"/>
        <charset val="238"/>
      </rPr>
      <t>107,5</t>
    </r>
    <r>
      <rPr>
        <b/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</si>
  <si>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108,1</t>
    </r>
    <r>
      <rPr>
        <b/>
        <vertAlign val="superscript"/>
        <sz val="10.5"/>
        <rFont val="Calibri"/>
        <family val="2"/>
        <charset val="238"/>
      </rPr>
      <t>1)</t>
    </r>
  </si>
  <si>
    <t>I.-XII.2017.</t>
  </si>
  <si>
    <t xml:space="preserve"> Ukupno,
 tis. kuna</t>
  </si>
  <si>
    <t xml:space="preserve">ostale građevine </t>
  </si>
  <si>
    <t>stambene zgrade</t>
  </si>
  <si>
    <t>nestambene zgrade</t>
  </si>
  <si>
    <t>prometna infrastruktura</t>
  </si>
  <si>
    <t>cjevovodi, komunikacijski i energetski vodovi</t>
  </si>
  <si>
    <t>složene građevine na industrijskim prostorijama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</si>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</sst>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2"/>
      <color rgb="FFFF000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4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0" xfId="0" applyNumberFormat="1" applyFont="1" applyBorder="1" applyAlignment="1">
      <alignment horizontal="right" indent="2"/>
    </xf>
    <xf numFmtId="3" fontId="7" fillId="0" borderId="17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5" fillId="0" borderId="14" xfId="0" applyNumberFormat="1" applyFont="1" applyBorder="1" applyAlignment="1">
      <alignment horizontal="right" wrapText="1" indent="4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right" wrapText="1" indent="1"/>
    </xf>
    <xf numFmtId="164" fontId="5" fillId="0" borderId="8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5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wrapText="1" indent="4"/>
    </xf>
    <xf numFmtId="0" fontId="24" fillId="0" borderId="0" xfId="0" applyFont="1" applyAlignment="1">
      <alignment horizontal="right"/>
    </xf>
    <xf numFmtId="3" fontId="24" fillId="0" borderId="0" xfId="0" applyNumberFormat="1" applyFont="1"/>
    <xf numFmtId="3" fontId="8" fillId="0" borderId="8" xfId="0" applyNumberFormat="1" applyFont="1" applyBorder="1" applyAlignment="1">
      <alignment horizontal="right" indent="5"/>
    </xf>
    <xf numFmtId="0" fontId="5" fillId="0" borderId="0" xfId="0" applyFont="1" applyBorder="1"/>
    <xf numFmtId="0" fontId="5" fillId="0" borderId="0" xfId="0" applyFont="1" applyFill="1" applyBorder="1"/>
    <xf numFmtId="165" fontId="5" fillId="0" borderId="0" xfId="0" applyNumberFormat="1" applyFont="1" applyBorder="1" applyAlignment="1">
      <alignment horizontal="right" wrapText="1" indent="1"/>
    </xf>
    <xf numFmtId="3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indent="4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165" fontId="5" fillId="0" borderId="17" xfId="0" applyNumberFormat="1" applyFont="1" applyBorder="1" applyAlignment="1">
      <alignment horizontal="right" indent="4"/>
    </xf>
    <xf numFmtId="165" fontId="5" fillId="0" borderId="8" xfId="0" applyNumberFormat="1" applyFont="1" applyBorder="1" applyAlignment="1">
      <alignment horizontal="right" indent="4"/>
    </xf>
    <xf numFmtId="0" fontId="3" fillId="0" borderId="0" xfId="0" applyFont="1" applyFill="1" applyAlignment="1">
      <alignment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0" fontId="26" fillId="0" borderId="0" xfId="0" applyFont="1"/>
    <xf numFmtId="0" fontId="12" fillId="0" borderId="0" xfId="0" applyFont="1" applyFill="1"/>
    <xf numFmtId="165" fontId="25" fillId="0" borderId="0" xfId="0" applyNumberFormat="1" applyFont="1" applyBorder="1" applyAlignment="1">
      <alignment horizontal="right" wrapText="1" indent="1"/>
    </xf>
    <xf numFmtId="3" fontId="7" fillId="0" borderId="8" xfId="0" applyNumberFormat="1" applyFont="1" applyBorder="1" applyAlignment="1">
      <alignment horizontal="right" indent="5"/>
    </xf>
    <xf numFmtId="0" fontId="5" fillId="0" borderId="0" xfId="0" applyFont="1" applyFill="1" applyBorder="1" applyAlignment="1">
      <alignment horizontal="left" indent="5"/>
    </xf>
    <xf numFmtId="3" fontId="5" fillId="0" borderId="14" xfId="0" applyNumberFormat="1" applyFont="1" applyFill="1" applyBorder="1" applyAlignment="1">
      <alignment horizontal="right" indent="4"/>
    </xf>
    <xf numFmtId="0" fontId="13" fillId="0" borderId="0" xfId="0" applyFont="1" applyFill="1"/>
    <xf numFmtId="164" fontId="5" fillId="0" borderId="8" xfId="0" applyNumberFormat="1" applyFont="1" applyFill="1" applyBorder="1" applyAlignment="1">
      <alignment horizontal="right" indent="2"/>
    </xf>
    <xf numFmtId="3" fontId="5" fillId="0" borderId="14" xfId="0" applyNumberFormat="1" applyFont="1" applyFill="1" applyBorder="1" applyAlignment="1">
      <alignment horizontal="right" indent="2"/>
    </xf>
    <xf numFmtId="165" fontId="8" fillId="0" borderId="0" xfId="0" applyNumberFormat="1" applyFont="1" applyFill="1" applyBorder="1" applyAlignment="1">
      <alignment horizontal="right" indent="3"/>
    </xf>
    <xf numFmtId="0" fontId="8" fillId="0" borderId="0" xfId="0" applyFont="1" applyFill="1" applyBorder="1" applyAlignment="1">
      <alignment horizontal="left" indent="5"/>
    </xf>
    <xf numFmtId="165" fontId="25" fillId="0" borderId="0" xfId="0" applyNumberFormat="1" applyFont="1" applyFill="1" applyBorder="1" applyAlignment="1">
      <alignment horizontal="right" wrapText="1" indent="1"/>
    </xf>
    <xf numFmtId="165" fontId="8" fillId="0" borderId="8" xfId="0" applyNumberFormat="1" applyFont="1" applyFill="1" applyBorder="1" applyAlignment="1">
      <alignment horizontal="right" indent="4"/>
    </xf>
    <xf numFmtId="165" fontId="8" fillId="0" borderId="0" xfId="0" applyNumberFormat="1" applyFont="1" applyFill="1" applyAlignment="1">
      <alignment horizontal="right" indent="4"/>
    </xf>
    <xf numFmtId="3" fontId="8" fillId="0" borderId="14" xfId="0" applyNumberFormat="1" applyFont="1" applyFill="1" applyBorder="1" applyAlignment="1">
      <alignment horizontal="right" indent="4"/>
    </xf>
    <xf numFmtId="165" fontId="8" fillId="0" borderId="8" xfId="0" applyNumberFormat="1" applyFont="1" applyBorder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0" fontId="12" fillId="0" borderId="0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12" fillId="2" borderId="0" xfId="0" applyFont="1" applyFill="1"/>
    <xf numFmtId="165" fontId="12" fillId="2" borderId="0" xfId="0" applyNumberFormat="1" applyFont="1" applyFill="1"/>
    <xf numFmtId="0" fontId="12" fillId="2" borderId="0" xfId="0" applyFont="1" applyFill="1" applyAlignment="1">
      <alignment horizontal="right"/>
    </xf>
    <xf numFmtId="0" fontId="27" fillId="2" borderId="0" xfId="0" applyFont="1" applyFill="1"/>
    <xf numFmtId="0" fontId="26" fillId="2" borderId="0" xfId="0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50" b="0" i="0" baseline="0">
                <a:solidFill>
                  <a:sysClr val="windowText" lastClr="000000"/>
                </a:solidFill>
                <a:effectLst/>
                <a:latin typeface="+mn-lt"/>
              </a:rPr>
              <a:t>STRUKTURA VRIJEDNOSTI IZVRŠENIH RADOVA</a:t>
            </a:r>
            <a:endParaRPr lang="hr-HR" sz="1050">
              <a:solidFill>
                <a:sysClr val="windowText" lastClr="000000"/>
              </a:solidFill>
              <a:effectLst/>
              <a:latin typeface="+mn-lt"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hr-HR" sz="1050" b="0" i="0" baseline="0">
                <a:solidFill>
                  <a:sysClr val="windowText" lastClr="000000"/>
                </a:solidFill>
                <a:effectLst/>
                <a:latin typeface="+mn-lt"/>
              </a:rPr>
              <a:t>S VLASTITIM RADNICIMA PREMA VRSTAMA GRAĐEVINA  I. - XII. 2017</a:t>
            </a:r>
            <a:r>
              <a:rPr lang="hr-HR" sz="1100" b="0" i="0" baseline="0">
                <a:solidFill>
                  <a:sysClr val="windowText" lastClr="000000"/>
                </a:solidFill>
                <a:effectLst/>
              </a:rPr>
              <a:t>.</a:t>
            </a:r>
            <a:endParaRPr lang="hr-HR" sz="1100">
              <a:solidFill>
                <a:sysClr val="windowText" lastClr="000000"/>
              </a:solidFill>
              <a:effectLst/>
            </a:endParaRPr>
          </a:p>
        </c:rich>
      </c:tx>
      <c:layout/>
      <c:overlay val="0"/>
    </c:title>
    <c:autoTitleDeleted val="0"/>
    <c:view3D>
      <c:rotX val="30"/>
      <c:rotY val="1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37320359513018"/>
          <c:y val="0.36308507905131154"/>
          <c:w val="0.59705582971087356"/>
          <c:h val="0.47988606098478287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6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spPr>
              <a:pattFill prst="horzBrick">
                <a:fgClr>
                  <a:schemeClr val="accent6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plosion val="3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plosion val="4"/>
            <c:spPr>
              <a:pattFill prst="pct5">
                <a:fgClr>
                  <a:schemeClr val="accent4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4.0746695174852493E-2"/>
                  <c:y val="2.75123891815097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-8.4128315001882129E-2"/>
                  <c:y val="-0.1152478322234787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  <a:cs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dLbl>
              <c:idx val="4"/>
              <c:layout>
                <c:manualLayout>
                  <c:x val="2.9973031367149832E-2"/>
                  <c:y val="-0.1810646258659059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Calibri" pitchFamily="34" charset="0"/>
                      </a:rPr>
                      <a:t>složene građevine na industrijskim prostorijama
3,5%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6-41DF-A2EC-587AE6D0A2D1}"/>
                </c:ext>
              </c:extLst>
            </c:dLbl>
            <c:dLbl>
              <c:idx val="5"/>
              <c:layout>
                <c:manualLayout>
                  <c:x val="2.3753848057794347E-2"/>
                  <c:y val="-5.16131498450367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6-41DF-A2EC-587AE6D0A2D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Graf!$L$5:$L$10</c:f>
              <c:strCache>
                <c:ptCount val="6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cjevovodi, komunikacijski i energetski vodovi</c:v>
                </c:pt>
                <c:pt idx="4">
                  <c:v>složene građevine na industrijskim prostorijama</c:v>
                </c:pt>
                <c:pt idx="5">
                  <c:v>ostale građevine </c:v>
                </c:pt>
              </c:strCache>
            </c:strRef>
          </c:cat>
          <c:val>
            <c:numRef>
              <c:f>Graf!$M$5:$M$10</c:f>
              <c:numCache>
                <c:formatCode>#,##0.0</c:formatCode>
                <c:ptCount val="6"/>
                <c:pt idx="0">
                  <c:v>14.6</c:v>
                </c:pt>
                <c:pt idx="1">
                  <c:v>34.1</c:v>
                </c:pt>
                <c:pt idx="2">
                  <c:v>28.2</c:v>
                </c:pt>
                <c:pt idx="3">
                  <c:v>17.899999999999999</c:v>
                </c:pt>
                <c:pt idx="4">
                  <c:v>3.5</c:v>
                </c:pt>
                <c:pt idx="5">
                  <c:v>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76199</xdr:rowOff>
    </xdr:from>
    <xdr:to>
      <xdr:col>9</xdr:col>
      <xdr:colOff>95250</xdr:colOff>
      <xdr:row>23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0.77603</cdr:x>
      <cdr:y>0.52308</cdr:y>
    </cdr:from>
    <cdr:to>
      <cdr:x>0.83104</cdr:x>
      <cdr:y>0.56667</cdr:y>
    </cdr:to>
    <cdr:cxnSp macro="">
      <cdr:nvCxnSpPr>
        <cdr:cNvPr id="3" name="Ravni poveznik 2">
          <a:extLst xmlns:a="http://schemas.openxmlformats.org/drawingml/2006/main">
            <a:ext uri="{FF2B5EF4-FFF2-40B4-BE49-F238E27FC236}">
              <a16:creationId xmlns:a16="http://schemas.microsoft.com/office/drawing/2014/main" xmlns="" id="{B6E293BB-0205-47A3-9FF5-77CEC2779095}"/>
            </a:ext>
          </a:extLst>
        </cdr:cNvPr>
        <cdr:cNvCxnSpPr/>
      </cdr:nvCxnSpPr>
      <cdr:spPr>
        <a:xfrm xmlns:a="http://schemas.openxmlformats.org/drawingml/2006/main" flipV="1">
          <a:off x="3762375" y="1943101"/>
          <a:ext cx="266700" cy="1619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0.77407</cdr:x>
      <cdr:y>0.61282</cdr:y>
    </cdr:from>
    <cdr:to>
      <cdr:x>0.79568</cdr:x>
      <cdr:y>0.62308</cdr:y>
    </cdr:to>
    <cdr:cxnSp macro="">
      <cdr:nvCxnSpPr>
        <cdr:cNvPr id="5" name="Ravni poveznik 4">
          <a:extLst xmlns:a="http://schemas.openxmlformats.org/drawingml/2006/main">
            <a:ext uri="{FF2B5EF4-FFF2-40B4-BE49-F238E27FC236}">
              <a16:creationId xmlns:a16="http://schemas.microsoft.com/office/drawing/2014/main" xmlns="" id="{B838B394-C871-4952-A7B2-F72A84D57193}"/>
            </a:ext>
          </a:extLst>
        </cdr:cNvPr>
        <cdr:cNvCxnSpPr/>
      </cdr:nvCxnSpPr>
      <cdr:spPr>
        <a:xfrm xmlns:a="http://schemas.openxmlformats.org/drawingml/2006/main">
          <a:off x="3752850" y="2276476"/>
          <a:ext cx="104775" cy="381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workbookViewId="0">
      <selection activeCell="J36" sqref="J36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" style="1" customWidth="1"/>
    <col min="4" max="4" width="15.6640625" style="1" customWidth="1"/>
    <col min="5" max="5" width="18.33203125" style="1" customWidth="1"/>
    <col min="6" max="6" width="9.33203125" style="1" customWidth="1"/>
    <col min="7" max="16384" width="9.33203125" style="1"/>
  </cols>
  <sheetData>
    <row r="1" spans="1:6" ht="27.75" customHeight="1" thickBot="1">
      <c r="A1" s="122" t="s">
        <v>65</v>
      </c>
      <c r="B1" s="122"/>
      <c r="C1" s="122"/>
      <c r="D1" s="122"/>
      <c r="E1" s="122"/>
    </row>
    <row r="2" spans="1:6" ht="36" customHeight="1">
      <c r="A2" s="67"/>
      <c r="B2" s="118" t="s">
        <v>78</v>
      </c>
      <c r="C2" s="123" t="s">
        <v>55</v>
      </c>
      <c r="D2" s="120" t="s">
        <v>62</v>
      </c>
      <c r="E2" s="121"/>
    </row>
    <row r="3" spans="1:6" ht="33" customHeight="1">
      <c r="A3" s="68"/>
      <c r="B3" s="119"/>
      <c r="C3" s="124"/>
      <c r="D3" s="30" t="s">
        <v>56</v>
      </c>
      <c r="E3" s="30" t="s">
        <v>0</v>
      </c>
    </row>
    <row r="4" spans="1:6" ht="23.25" customHeight="1">
      <c r="A4" s="72" t="s">
        <v>20</v>
      </c>
      <c r="B4" s="46">
        <v>1209985</v>
      </c>
      <c r="C4" s="69" t="s">
        <v>64</v>
      </c>
      <c r="D4" s="92">
        <v>42.365400000000001</v>
      </c>
      <c r="E4" s="85">
        <v>57.634599999999999</v>
      </c>
    </row>
    <row r="5" spans="1:6" ht="14.25" customHeight="1">
      <c r="A5" s="72" t="s">
        <v>1</v>
      </c>
      <c r="B5" s="46">
        <v>451382</v>
      </c>
      <c r="C5" s="70">
        <v>77.099999999999994</v>
      </c>
      <c r="D5" s="93">
        <v>31.167400000000001</v>
      </c>
      <c r="E5" s="85">
        <v>68.832599999999999</v>
      </c>
    </row>
    <row r="6" spans="1:6" ht="14.25" customHeight="1">
      <c r="A6" s="72" t="s">
        <v>2</v>
      </c>
      <c r="B6" s="46">
        <v>274494</v>
      </c>
      <c r="C6" s="70">
        <v>60.8</v>
      </c>
      <c r="D6" s="93">
        <v>44.739400000000003</v>
      </c>
      <c r="E6" s="85">
        <v>55.260599999999997</v>
      </c>
    </row>
    <row r="7" spans="1:6" ht="14.25" customHeight="1">
      <c r="A7" s="72" t="s">
        <v>3</v>
      </c>
      <c r="B7" s="46">
        <v>484109</v>
      </c>
      <c r="C7" s="70">
        <v>176.4</v>
      </c>
      <c r="D7" s="93">
        <v>51.460299999999997</v>
      </c>
      <c r="E7" s="85">
        <v>48.539700000000003</v>
      </c>
    </row>
    <row r="8" spans="1:6" ht="18" customHeight="1">
      <c r="A8" s="72" t="s">
        <v>54</v>
      </c>
      <c r="B8" s="66">
        <v>1452667</v>
      </c>
      <c r="C8" s="69" t="s">
        <v>63</v>
      </c>
      <c r="D8" s="93">
        <v>55.1</v>
      </c>
      <c r="E8" s="85">
        <v>44.9</v>
      </c>
    </row>
    <row r="9" spans="1:6" ht="14.25" customHeight="1">
      <c r="A9" s="72" t="s">
        <v>57</v>
      </c>
      <c r="B9" s="46">
        <v>492760</v>
      </c>
      <c r="C9" s="70">
        <v>101.8</v>
      </c>
      <c r="D9" s="93">
        <v>64.8</v>
      </c>
      <c r="E9" s="85">
        <v>35.200000000000003</v>
      </c>
    </row>
    <row r="10" spans="1:6" ht="14.25" customHeight="1">
      <c r="A10" s="72" t="s">
        <v>58</v>
      </c>
      <c r="B10" s="46">
        <v>388589</v>
      </c>
      <c r="C10" s="70">
        <v>78.900000000000006</v>
      </c>
      <c r="D10" s="93">
        <v>44.6</v>
      </c>
      <c r="E10" s="85">
        <v>55.4</v>
      </c>
    </row>
    <row r="11" spans="1:6" ht="14.25" customHeight="1">
      <c r="A11" s="72" t="s">
        <v>59</v>
      </c>
      <c r="B11" s="46">
        <v>571318</v>
      </c>
      <c r="C11" s="70">
        <v>147</v>
      </c>
      <c r="D11" s="93">
        <v>53.7</v>
      </c>
      <c r="E11" s="85">
        <v>46.3</v>
      </c>
    </row>
    <row r="12" spans="1:6" ht="18" customHeight="1">
      <c r="A12" s="73" t="s">
        <v>70</v>
      </c>
      <c r="B12" s="46">
        <v>1450622</v>
      </c>
      <c r="C12" s="82" t="s">
        <v>72</v>
      </c>
      <c r="D12" s="93">
        <v>44.5</v>
      </c>
      <c r="E12" s="85">
        <v>55.5</v>
      </c>
      <c r="F12" s="91"/>
    </row>
    <row r="13" spans="1:6" ht="14.25" customHeight="1">
      <c r="A13" s="72" t="s">
        <v>66</v>
      </c>
      <c r="B13" s="46">
        <v>315032</v>
      </c>
      <c r="C13" s="70">
        <v>55.141269835713217</v>
      </c>
      <c r="D13" s="93">
        <v>51.3</v>
      </c>
      <c r="E13" s="85">
        <v>48.7</v>
      </c>
    </row>
    <row r="14" spans="1:6" ht="14.25" customHeight="1">
      <c r="A14" s="72" t="s">
        <v>67</v>
      </c>
      <c r="B14" s="46">
        <v>308305</v>
      </c>
      <c r="C14" s="70">
        <v>97.864661367734072</v>
      </c>
      <c r="D14" s="93">
        <v>45.6</v>
      </c>
      <c r="E14" s="85">
        <v>54.4</v>
      </c>
    </row>
    <row r="15" spans="1:6" ht="14.25" customHeight="1">
      <c r="A15" s="73" t="s">
        <v>68</v>
      </c>
      <c r="B15" s="46">
        <v>827285</v>
      </c>
      <c r="C15" s="70">
        <v>268.3333063038225</v>
      </c>
      <c r="D15" s="93">
        <v>41.6</v>
      </c>
      <c r="E15" s="85">
        <v>58.4</v>
      </c>
    </row>
    <row r="16" spans="1:6" s="106" customFormat="1" ht="18" customHeight="1">
      <c r="A16" s="110" t="s">
        <v>76</v>
      </c>
      <c r="B16" s="114">
        <v>1706342</v>
      </c>
      <c r="C16" s="111" t="s">
        <v>83</v>
      </c>
      <c r="D16" s="112">
        <v>47.6</v>
      </c>
      <c r="E16" s="113">
        <v>52.4</v>
      </c>
    </row>
    <row r="17" spans="1:5" s="106" customFormat="1" ht="18" customHeight="1">
      <c r="A17" s="104" t="s">
        <v>73</v>
      </c>
      <c r="B17" s="105">
        <v>586472</v>
      </c>
      <c r="C17" s="107">
        <v>70.891168098055687</v>
      </c>
      <c r="D17" s="93">
        <v>44.5</v>
      </c>
      <c r="E17" s="85">
        <v>55.5</v>
      </c>
    </row>
    <row r="18" spans="1:5" s="65" customFormat="1" ht="18" customHeight="1">
      <c r="A18" s="73" t="s">
        <v>74</v>
      </c>
      <c r="B18" s="46">
        <v>357998</v>
      </c>
      <c r="C18" s="70">
        <v>61.042641421926369</v>
      </c>
      <c r="D18" s="93">
        <v>51.3</v>
      </c>
      <c r="E18" s="85">
        <v>48.7</v>
      </c>
    </row>
    <row r="19" spans="1:5" s="65" customFormat="1" ht="18" customHeight="1">
      <c r="A19" s="73" t="s">
        <v>75</v>
      </c>
      <c r="B19" s="46">
        <v>761872</v>
      </c>
      <c r="C19" s="70">
        <v>212.81459672959068</v>
      </c>
      <c r="D19" s="93">
        <v>45.6</v>
      </c>
      <c r="E19" s="85">
        <v>54.4</v>
      </c>
    </row>
    <row r="20" spans="1:5" s="65" customFormat="1" ht="18" customHeight="1">
      <c r="A20" s="74" t="s">
        <v>77</v>
      </c>
      <c r="B20" s="71">
        <v>5819616</v>
      </c>
      <c r="C20" s="102" t="s">
        <v>84</v>
      </c>
      <c r="D20" s="115">
        <v>41.6</v>
      </c>
      <c r="E20" s="116">
        <v>58.4</v>
      </c>
    </row>
    <row r="21" spans="1:5" ht="17.25" customHeight="1">
      <c r="A21" s="47" t="s">
        <v>60</v>
      </c>
      <c r="B21" s="15"/>
      <c r="C21" s="15"/>
      <c r="D21" s="75"/>
      <c r="E21" s="76"/>
    </row>
    <row r="22" spans="1:5" ht="14.25" customHeight="1">
      <c r="A22" s="13"/>
      <c r="B22" s="13"/>
      <c r="C22" s="13"/>
      <c r="D22" s="13"/>
      <c r="E22" s="13"/>
    </row>
    <row r="23" spans="1:5" ht="12" customHeight="1"/>
    <row r="24" spans="1:5" ht="12" customHeight="1"/>
    <row r="25" spans="1:5" ht="12" customHeight="1"/>
    <row r="26" spans="1:5">
      <c r="A26" s="63"/>
      <c r="B26" s="64"/>
    </row>
    <row r="28" spans="1:5">
      <c r="A28" s="65"/>
      <c r="B28" s="65"/>
      <c r="C28" s="65"/>
      <c r="D28" s="65"/>
    </row>
  </sheetData>
  <mergeCells count="4">
    <mergeCell ref="A1:E1"/>
    <mergeCell ref="C2:C3"/>
    <mergeCell ref="B2:B3"/>
    <mergeCell ref="D2:E2"/>
  </mergeCells>
  <phoneticPr fontId="0" type="noConversion"/>
  <printOptions horizontalCentered="1"/>
  <pageMargins left="0.15748031496062992" right="0.15748031496062992" top="3.3464566929133861" bottom="0.27559055118110237" header="0.51181102362204722" footer="0.1968503937007874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F21" sqref="F21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21</v>
      </c>
      <c r="B1" s="21"/>
      <c r="C1" s="21"/>
      <c r="D1" s="21"/>
      <c r="E1" s="21"/>
      <c r="F1" s="18"/>
    </row>
    <row r="2" spans="1:9" ht="13.5" customHeight="1">
      <c r="A2" s="18" t="s">
        <v>26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81</v>
      </c>
    </row>
    <row r="4" spans="1:9" ht="18.75" customHeight="1">
      <c r="A4" s="6"/>
      <c r="B4" s="125" t="s">
        <v>13</v>
      </c>
      <c r="C4" s="126"/>
      <c r="D4" s="126"/>
      <c r="E4" s="127" t="s">
        <v>5</v>
      </c>
    </row>
    <row r="5" spans="1:9" ht="41.25" customHeight="1">
      <c r="A5" s="7"/>
      <c r="B5" s="16" t="s">
        <v>6</v>
      </c>
      <c r="C5" s="23" t="s">
        <v>23</v>
      </c>
      <c r="D5" s="16" t="s">
        <v>7</v>
      </c>
      <c r="E5" s="128"/>
    </row>
    <row r="6" spans="1:9" ht="26.25" customHeight="1">
      <c r="A6" s="49" t="s">
        <v>8</v>
      </c>
      <c r="B6" s="48">
        <f>SUM(C6,D6)</f>
        <v>1352375</v>
      </c>
      <c r="C6" s="53">
        <v>895720</v>
      </c>
      <c r="D6" s="26">
        <v>456655</v>
      </c>
      <c r="E6" s="25">
        <v>308419</v>
      </c>
    </row>
    <row r="7" spans="1:9" ht="15" customHeight="1">
      <c r="A7" s="11" t="s">
        <v>61</v>
      </c>
      <c r="B7" s="48">
        <f>SUM(C7,D7)</f>
        <v>1687001</v>
      </c>
      <c r="C7" s="24">
        <v>1100193</v>
      </c>
      <c r="D7" s="50">
        <v>586808</v>
      </c>
      <c r="E7" s="25">
        <v>425786</v>
      </c>
    </row>
    <row r="8" spans="1:9" ht="15" customHeight="1">
      <c r="A8" s="11" t="s">
        <v>69</v>
      </c>
      <c r="B8" s="48">
        <f>SUM(C8,D8)</f>
        <v>1781615</v>
      </c>
      <c r="C8" s="24">
        <v>1132575</v>
      </c>
      <c r="D8" s="50">
        <v>649040</v>
      </c>
      <c r="E8" s="25">
        <v>463641</v>
      </c>
    </row>
    <row r="9" spans="1:9" ht="15" customHeight="1">
      <c r="A9" s="11" t="s">
        <v>79</v>
      </c>
      <c r="B9" s="48">
        <f>SUM(C9,D9)</f>
        <v>2040204</v>
      </c>
      <c r="C9" s="24">
        <v>1341305</v>
      </c>
      <c r="D9" s="48">
        <v>698899</v>
      </c>
      <c r="E9" s="103">
        <v>477691</v>
      </c>
    </row>
    <row r="10" spans="1:9" ht="15" customHeight="1">
      <c r="A10" s="51" t="s">
        <v>80</v>
      </c>
      <c r="B10" s="52">
        <f>SUM(C10,D10)</f>
        <v>6861195</v>
      </c>
      <c r="C10" s="54">
        <f>SUM(C6,C7,C8,C9)</f>
        <v>4469793</v>
      </c>
      <c r="D10" s="52">
        <f>SUM(D6,D7,D8,D9)</f>
        <v>2391402</v>
      </c>
      <c r="E10" s="79">
        <f>SUM(E6,E7,E8,E9)</f>
        <v>1675537</v>
      </c>
    </row>
    <row r="11" spans="1:9" ht="26.25" customHeight="1">
      <c r="A11" s="22" t="s">
        <v>22</v>
      </c>
      <c r="B11" s="13"/>
      <c r="C11" s="13"/>
      <c r="D11" s="13"/>
      <c r="E11" s="13"/>
    </row>
    <row r="12" spans="1:9" ht="9.9499999999999993" customHeight="1"/>
    <row r="13" spans="1:9" ht="15" customHeight="1"/>
    <row r="14" spans="1:9" ht="19.5" customHeight="1">
      <c r="A14" s="77"/>
      <c r="B14" s="78"/>
      <c r="C14" s="78"/>
      <c r="D14" s="78"/>
      <c r="E14" s="78"/>
    </row>
    <row r="16" spans="1:9">
      <c r="I16" s="1"/>
    </row>
  </sheetData>
  <mergeCells count="2">
    <mergeCell ref="B4:D4"/>
    <mergeCell ref="E4:E5"/>
  </mergeCells>
  <phoneticPr fontId="1" type="noConversion"/>
  <printOptions horizontalCentered="1"/>
  <pageMargins left="0.23622047244094491" right="0.15748031496062992" top="5.7480314960629926" bottom="0.59055118110236227" header="0.51181102362204722" footer="0.51181102362204722"/>
  <pageSetup paperSize="9"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92" zoomScaleNormal="92" workbookViewId="0">
      <selection activeCell="L42" sqref="L42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" style="3" customWidth="1"/>
    <col min="9" max="16384" width="9.33203125" style="3"/>
  </cols>
  <sheetData>
    <row r="1" spans="1:8" ht="15.75" customHeight="1">
      <c r="A1" s="3" t="s">
        <v>25</v>
      </c>
      <c r="B1" s="18"/>
      <c r="C1" s="18"/>
      <c r="D1" s="18"/>
      <c r="E1" s="18"/>
      <c r="F1" s="18"/>
      <c r="G1" s="18"/>
      <c r="H1" s="18"/>
    </row>
    <row r="2" spans="1:8" ht="27.75" customHeight="1" thickBot="1">
      <c r="A2" s="5"/>
      <c r="B2" s="20" t="s">
        <v>27</v>
      </c>
    </row>
    <row r="3" spans="1:8" ht="32.25" customHeight="1">
      <c r="A3" s="8"/>
      <c r="B3" s="8"/>
      <c r="C3" s="6"/>
      <c r="D3" s="118" t="s">
        <v>86</v>
      </c>
      <c r="E3" s="127" t="s">
        <v>11</v>
      </c>
      <c r="F3" s="130"/>
      <c r="G3" s="130"/>
      <c r="H3" s="88"/>
    </row>
    <row r="4" spans="1:8" ht="19.5" customHeight="1">
      <c r="A4" s="7"/>
      <c r="B4" s="7"/>
      <c r="C4" s="9"/>
      <c r="D4" s="129"/>
      <c r="E4" s="17" t="s">
        <v>9</v>
      </c>
      <c r="F4" s="17" t="s">
        <v>10</v>
      </c>
      <c r="G4" s="30" t="s">
        <v>24</v>
      </c>
      <c r="H4" s="84"/>
    </row>
    <row r="5" spans="1:8" ht="24.75" customHeight="1">
      <c r="A5" s="10" t="s">
        <v>8</v>
      </c>
      <c r="B5" s="10"/>
      <c r="C5" s="98"/>
      <c r="D5" s="99">
        <v>895720</v>
      </c>
      <c r="E5" s="97">
        <v>100</v>
      </c>
      <c r="F5" s="28">
        <v>50.599999999999994</v>
      </c>
      <c r="G5" s="28">
        <v>49.4</v>
      </c>
      <c r="H5" s="29"/>
    </row>
    <row r="6" spans="1:8" ht="18" customHeight="1">
      <c r="A6" s="10"/>
      <c r="B6" s="19" t="s">
        <v>14</v>
      </c>
      <c r="C6" s="80"/>
      <c r="D6" s="27">
        <v>491696</v>
      </c>
      <c r="E6" s="95">
        <v>54.9</v>
      </c>
      <c r="F6" s="28">
        <v>28.9</v>
      </c>
      <c r="G6" s="28">
        <v>26</v>
      </c>
      <c r="H6" s="29"/>
    </row>
    <row r="7" spans="1:8" ht="18" customHeight="1">
      <c r="A7" s="10"/>
      <c r="B7" s="19" t="s">
        <v>17</v>
      </c>
      <c r="C7" s="80"/>
      <c r="D7" s="27">
        <v>404024</v>
      </c>
      <c r="E7" s="95">
        <v>45.099999999999994</v>
      </c>
      <c r="F7" s="28">
        <v>21.7</v>
      </c>
      <c r="G7" s="28">
        <v>23.4</v>
      </c>
      <c r="H7" s="29"/>
    </row>
    <row r="8" spans="1:8" ht="19.5" customHeight="1">
      <c r="A8" s="10" t="s">
        <v>61</v>
      </c>
      <c r="B8" s="10"/>
      <c r="C8" s="80"/>
      <c r="D8" s="27">
        <v>1100193</v>
      </c>
      <c r="E8" s="95">
        <v>100</v>
      </c>
      <c r="F8" s="28">
        <v>52.4</v>
      </c>
      <c r="G8" s="28">
        <v>47.6</v>
      </c>
      <c r="H8" s="29"/>
    </row>
    <row r="9" spans="1:8" s="60" customFormat="1" ht="18" customHeight="1">
      <c r="A9" s="56"/>
      <c r="B9" s="57" t="s">
        <v>14</v>
      </c>
      <c r="C9" s="81"/>
      <c r="D9" s="27">
        <v>491413</v>
      </c>
      <c r="E9" s="95">
        <v>44.7</v>
      </c>
      <c r="F9" s="28">
        <v>28.9</v>
      </c>
      <c r="G9" s="28">
        <v>15.8</v>
      </c>
      <c r="H9" s="59"/>
    </row>
    <row r="10" spans="1:8" s="60" customFormat="1" ht="18" customHeight="1">
      <c r="A10" s="56"/>
      <c r="B10" s="57" t="s">
        <v>17</v>
      </c>
      <c r="C10" s="81"/>
      <c r="D10" s="27">
        <v>608780</v>
      </c>
      <c r="E10" s="95">
        <v>55.3</v>
      </c>
      <c r="F10" s="28">
        <v>23.5</v>
      </c>
      <c r="G10" s="28">
        <v>31.8</v>
      </c>
      <c r="H10" s="59"/>
    </row>
    <row r="11" spans="1:8" ht="15" customHeight="1">
      <c r="A11" s="8"/>
      <c r="B11" s="8"/>
      <c r="C11" s="80"/>
      <c r="D11" s="27"/>
      <c r="E11" s="96"/>
      <c r="F11" s="28"/>
      <c r="G11" s="28"/>
      <c r="H11" s="59"/>
    </row>
    <row r="12" spans="1:8" ht="15" customHeight="1">
      <c r="A12" s="56" t="s">
        <v>71</v>
      </c>
      <c r="B12" s="56"/>
      <c r="C12" s="81"/>
      <c r="D12" s="108">
        <v>1132575</v>
      </c>
      <c r="E12" s="96">
        <v>100</v>
      </c>
      <c r="F12" s="58">
        <v>53.7</v>
      </c>
      <c r="G12" s="58">
        <v>46.3</v>
      </c>
      <c r="H12" s="58"/>
    </row>
    <row r="13" spans="1:8" ht="15" customHeight="1">
      <c r="A13" s="10"/>
      <c r="B13" s="19" t="s">
        <v>14</v>
      </c>
      <c r="C13" s="11"/>
      <c r="D13" s="27">
        <v>527455</v>
      </c>
      <c r="E13" s="95">
        <v>46.5</v>
      </c>
      <c r="F13" s="28">
        <v>29.2</v>
      </c>
      <c r="G13" s="28">
        <v>17.3</v>
      </c>
      <c r="H13" s="58"/>
    </row>
    <row r="14" spans="1:8" ht="15" customHeight="1">
      <c r="A14" s="10"/>
      <c r="B14" s="19" t="s">
        <v>17</v>
      </c>
      <c r="C14" s="11"/>
      <c r="D14" s="27">
        <v>605120</v>
      </c>
      <c r="E14" s="95">
        <v>53.5</v>
      </c>
      <c r="F14" s="28">
        <v>24.5</v>
      </c>
      <c r="G14" s="28">
        <v>29</v>
      </c>
      <c r="H14" s="58"/>
    </row>
    <row r="15" spans="1:8" ht="15" customHeight="1">
      <c r="A15" s="8"/>
      <c r="B15" s="8"/>
      <c r="C15" s="80"/>
      <c r="D15" s="83"/>
      <c r="E15" s="96"/>
      <c r="F15" s="28"/>
      <c r="G15" s="28"/>
      <c r="H15" s="59"/>
    </row>
    <row r="16" spans="1:8" ht="15" customHeight="1">
      <c r="A16" s="61" t="s">
        <v>79</v>
      </c>
      <c r="B16" s="61"/>
      <c r="C16" s="62"/>
      <c r="D16" s="86">
        <v>1341305</v>
      </c>
      <c r="E16" s="87">
        <v>100</v>
      </c>
      <c r="F16" s="109">
        <v>55.7</v>
      </c>
      <c r="G16" s="109">
        <v>44.3</v>
      </c>
      <c r="H16" s="58"/>
    </row>
    <row r="17" spans="1:8" ht="15" customHeight="1">
      <c r="A17" s="10"/>
      <c r="B17" s="19" t="s">
        <v>14</v>
      </c>
      <c r="C17" s="11"/>
      <c r="D17" s="83">
        <v>667531</v>
      </c>
      <c r="E17" s="95">
        <v>49.900000000000006</v>
      </c>
      <c r="F17" s="58">
        <v>32.900000000000006</v>
      </c>
      <c r="G17" s="58">
        <v>17</v>
      </c>
      <c r="H17" s="58"/>
    </row>
    <row r="18" spans="1:8" ht="15" customHeight="1">
      <c r="A18" s="8"/>
      <c r="B18" s="10"/>
      <c r="C18" s="11" t="s">
        <v>15</v>
      </c>
      <c r="D18" s="83">
        <v>188520</v>
      </c>
      <c r="E18" s="95">
        <v>14.100000000000001</v>
      </c>
      <c r="F18" s="28">
        <v>11.8</v>
      </c>
      <c r="G18" s="28">
        <v>2.2999999999999998</v>
      </c>
      <c r="H18" s="58"/>
    </row>
    <row r="19" spans="1:8" ht="15" customHeight="1">
      <c r="A19" s="8"/>
      <c r="B19" s="10"/>
      <c r="C19" s="11" t="s">
        <v>16</v>
      </c>
      <c r="D19" s="83">
        <v>479011</v>
      </c>
      <c r="E19" s="95">
        <v>35.799999999999997</v>
      </c>
      <c r="F19" s="28">
        <v>21.1</v>
      </c>
      <c r="G19" s="28">
        <v>14.7</v>
      </c>
      <c r="H19" s="58"/>
    </row>
    <row r="20" spans="1:8" ht="15" customHeight="1">
      <c r="A20" s="10"/>
      <c r="B20" s="19" t="s">
        <v>17</v>
      </c>
      <c r="C20" s="11"/>
      <c r="D20" s="83">
        <v>673774</v>
      </c>
      <c r="E20" s="95">
        <v>50.099999999999994</v>
      </c>
      <c r="F20" s="58">
        <v>22.799999999999997</v>
      </c>
      <c r="G20" s="58">
        <v>27.299999999999997</v>
      </c>
      <c r="H20" s="58"/>
    </row>
    <row r="21" spans="1:8" ht="15" customHeight="1">
      <c r="A21" s="8"/>
      <c r="B21" s="8"/>
      <c r="C21" s="11" t="s">
        <v>18</v>
      </c>
      <c r="D21" s="83">
        <v>356541</v>
      </c>
      <c r="E21" s="95">
        <v>26.5</v>
      </c>
      <c r="F21" s="28">
        <v>9.1</v>
      </c>
      <c r="G21" s="28">
        <v>17.399999999999999</v>
      </c>
      <c r="H21" s="58"/>
    </row>
    <row r="22" spans="1:8" ht="15" customHeight="1">
      <c r="A22" s="8"/>
      <c r="B22" s="8"/>
      <c r="C22" s="11" t="s">
        <v>19</v>
      </c>
      <c r="D22" s="83">
        <v>317233</v>
      </c>
      <c r="E22" s="95">
        <v>23.6</v>
      </c>
      <c r="F22" s="28">
        <v>13.7</v>
      </c>
      <c r="G22" s="28">
        <v>9.9</v>
      </c>
      <c r="H22" s="58"/>
    </row>
    <row r="23" spans="1:8" ht="15" customHeight="1">
      <c r="A23" s="8"/>
      <c r="B23" s="8"/>
      <c r="C23" s="11"/>
      <c r="D23" s="83"/>
      <c r="E23" s="95"/>
      <c r="F23" s="28"/>
      <c r="G23" s="28"/>
      <c r="H23" s="58"/>
    </row>
    <row r="24" spans="1:8" ht="15" customHeight="1">
      <c r="A24" s="61" t="s">
        <v>82</v>
      </c>
      <c r="B24" s="56"/>
      <c r="C24" s="62"/>
      <c r="D24" s="86">
        <v>4469793</v>
      </c>
      <c r="E24" s="87">
        <v>100</v>
      </c>
      <c r="F24" s="109">
        <v>53.400000000000006</v>
      </c>
      <c r="G24" s="109">
        <v>46.6</v>
      </c>
      <c r="H24" s="58"/>
    </row>
    <row r="25" spans="1:8" ht="15" customHeight="1">
      <c r="A25" s="10"/>
      <c r="B25" s="19" t="s">
        <v>14</v>
      </c>
      <c r="C25" s="11"/>
      <c r="D25" s="83">
        <v>2178095</v>
      </c>
      <c r="E25" s="95">
        <v>48.7</v>
      </c>
      <c r="F25" s="58">
        <v>30.2</v>
      </c>
      <c r="G25" s="58">
        <v>18.5</v>
      </c>
      <c r="H25" s="58"/>
    </row>
    <row r="26" spans="1:8" ht="15" customHeight="1">
      <c r="A26" s="8"/>
      <c r="B26" s="10"/>
      <c r="C26" s="11" t="s">
        <v>15</v>
      </c>
      <c r="D26" s="83">
        <v>653791</v>
      </c>
      <c r="E26" s="95">
        <v>14.600000000000001</v>
      </c>
      <c r="F26" s="28">
        <v>11.8</v>
      </c>
      <c r="G26" s="28">
        <v>2.8</v>
      </c>
      <c r="H26" s="58"/>
    </row>
    <row r="27" spans="1:8" ht="15" customHeight="1">
      <c r="A27" s="8"/>
      <c r="B27" s="10"/>
      <c r="C27" s="11" t="s">
        <v>16</v>
      </c>
      <c r="D27" s="83">
        <v>1524304</v>
      </c>
      <c r="E27" s="95">
        <v>34.099999999999994</v>
      </c>
      <c r="F27" s="28">
        <v>18.399999999999999</v>
      </c>
      <c r="G27" s="28">
        <v>15.7</v>
      </c>
      <c r="H27" s="58"/>
    </row>
    <row r="28" spans="1:8" ht="15" customHeight="1">
      <c r="A28" s="10"/>
      <c r="B28" s="19" t="s">
        <v>17</v>
      </c>
      <c r="C28" s="11"/>
      <c r="D28" s="83">
        <v>2291698</v>
      </c>
      <c r="E28" s="95">
        <v>51.300000000000004</v>
      </c>
      <c r="F28" s="58">
        <v>23.200000000000003</v>
      </c>
      <c r="G28" s="58">
        <v>28.1</v>
      </c>
      <c r="H28" s="58"/>
    </row>
    <row r="29" spans="1:8" ht="15" customHeight="1">
      <c r="A29" s="8"/>
      <c r="B29" s="8"/>
      <c r="C29" s="11" t="s">
        <v>18</v>
      </c>
      <c r="D29" s="83">
        <v>1260007</v>
      </c>
      <c r="E29" s="95">
        <v>28.200000000000003</v>
      </c>
      <c r="F29" s="28">
        <v>9.9</v>
      </c>
      <c r="G29" s="28">
        <v>18.3</v>
      </c>
      <c r="H29" s="58"/>
    </row>
    <row r="30" spans="1:8" ht="15" customHeight="1">
      <c r="A30" s="8"/>
      <c r="B30" s="8"/>
      <c r="C30" s="11" t="s">
        <v>19</v>
      </c>
      <c r="D30" s="83">
        <v>1031691</v>
      </c>
      <c r="E30" s="95">
        <v>23.1</v>
      </c>
      <c r="F30" s="28">
        <v>13.3</v>
      </c>
      <c r="G30" s="28">
        <v>9.8000000000000007</v>
      </c>
      <c r="H30" s="58"/>
    </row>
    <row r="31" spans="1:8" ht="23.25" customHeight="1">
      <c r="A31" s="12" t="s">
        <v>12</v>
      </c>
      <c r="B31" s="1"/>
      <c r="C31" s="1"/>
      <c r="E31" s="94"/>
      <c r="F31" s="89"/>
      <c r="G31" s="55"/>
      <c r="H31" s="55"/>
    </row>
    <row r="32" spans="1:8" ht="23.25" customHeight="1">
      <c r="A32" s="12"/>
      <c r="B32" s="1"/>
      <c r="C32" s="1"/>
      <c r="E32" s="94"/>
      <c r="F32" s="89"/>
      <c r="G32" s="55"/>
      <c r="H32" s="55"/>
    </row>
    <row r="33" spans="5:6">
      <c r="E33" s="94"/>
      <c r="F33" s="90"/>
    </row>
  </sheetData>
  <mergeCells count="2">
    <mergeCell ref="D3:D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85" orientation="landscape" horizontalDpi="1200" verticalDpi="1200" r:id="rId1"/>
  <headerFooter alignWithMargins="0">
    <oddHeader>&amp;R&amp;D&amp;T</oddHeader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37"/>
  <sheetViews>
    <sheetView workbookViewId="0">
      <selection activeCell="L28" sqref="L28"/>
    </sheetView>
  </sheetViews>
  <sheetFormatPr defaultColWidth="9.33203125" defaultRowHeight="12.75"/>
  <cols>
    <col min="1" max="11" width="9.33203125" style="14"/>
    <col min="12" max="12" width="26" style="14" customWidth="1"/>
    <col min="13" max="16384" width="9.33203125" style="14"/>
  </cols>
  <sheetData>
    <row r="3" spans="12:13" ht="13.9" customHeight="1">
      <c r="L3" s="138"/>
      <c r="M3" s="138"/>
    </row>
    <row r="4" spans="12:13">
      <c r="L4" s="138"/>
      <c r="M4" s="138" t="s">
        <v>85</v>
      </c>
    </row>
    <row r="5" spans="12:13" ht="13.9" customHeight="1">
      <c r="L5" s="138" t="s">
        <v>88</v>
      </c>
      <c r="M5" s="139">
        <v>14.6</v>
      </c>
    </row>
    <row r="6" spans="12:13">
      <c r="L6" s="138" t="s">
        <v>89</v>
      </c>
      <c r="M6" s="139">
        <v>34.1</v>
      </c>
    </row>
    <row r="7" spans="12:13">
      <c r="L7" s="138" t="s">
        <v>90</v>
      </c>
      <c r="M7" s="139">
        <v>28.2</v>
      </c>
    </row>
    <row r="8" spans="12:13">
      <c r="L8" s="138" t="s">
        <v>91</v>
      </c>
      <c r="M8" s="139">
        <v>17.899999999999999</v>
      </c>
    </row>
    <row r="9" spans="12:13">
      <c r="L9" s="138" t="s">
        <v>92</v>
      </c>
      <c r="M9" s="139">
        <v>3.5</v>
      </c>
    </row>
    <row r="10" spans="12:13">
      <c r="L10" s="138" t="s">
        <v>87</v>
      </c>
      <c r="M10" s="139">
        <v>1.7</v>
      </c>
    </row>
    <row r="11" spans="12:13">
      <c r="L11" s="140" t="s">
        <v>93</v>
      </c>
      <c r="M11" s="139">
        <f>SUM(M5:M10)</f>
        <v>100.00000000000001</v>
      </c>
    </row>
    <row r="12" spans="12:13">
      <c r="L12" s="138"/>
      <c r="M12" s="138"/>
    </row>
    <row r="13" spans="12:13">
      <c r="L13" s="138"/>
      <c r="M13" s="138"/>
    </row>
    <row r="14" spans="12:13" ht="21">
      <c r="L14" s="141"/>
      <c r="M14" s="142"/>
    </row>
    <row r="15" spans="12:13" ht="21">
      <c r="L15" s="100"/>
      <c r="M15" s="100"/>
    </row>
    <row r="17" spans="3:13">
      <c r="L17" s="101"/>
      <c r="M17" s="101"/>
    </row>
    <row r="25" spans="3:13">
      <c r="C25" s="117"/>
    </row>
    <row r="26" spans="3:13">
      <c r="C26" s="117"/>
    </row>
    <row r="27" spans="3:13">
      <c r="C27" s="117"/>
    </row>
    <row r="28" spans="3:13">
      <c r="C28" s="117"/>
    </row>
    <row r="29" spans="3:13">
      <c r="C29" s="117"/>
    </row>
    <row r="30" spans="3:13">
      <c r="C30" s="117"/>
    </row>
    <row r="31" spans="3:13">
      <c r="C31" s="117"/>
    </row>
    <row r="32" spans="3:13">
      <c r="C32" s="117"/>
    </row>
    <row r="33" spans="3:3">
      <c r="C33" s="117"/>
    </row>
    <row r="34" spans="3:3">
      <c r="C34" s="117"/>
    </row>
    <row r="35" spans="3:3">
      <c r="C35" s="117"/>
    </row>
    <row r="36" spans="3:3">
      <c r="C36" s="117"/>
    </row>
    <row r="37" spans="3:3">
      <c r="C37" s="117"/>
    </row>
  </sheetData>
  <pageMargins left="0.70866141732283472" right="0.70866141732283472" top="6.93" bottom="0.74803149606299213" header="0.31496062992125984" footer="0.31496062992125984"/>
  <pageSetup paperSize="9" orientation="portrait" r:id="rId1"/>
  <headerFooter>
    <oddHeader>&amp;R&amp;D&amp;T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I21" sqref="I21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28</v>
      </c>
      <c r="B1" s="44"/>
    </row>
    <row r="2" spans="1:2" ht="15">
      <c r="A2" s="32"/>
      <c r="B2" s="44"/>
    </row>
    <row r="3" spans="1:2">
      <c r="A3" s="33" t="s">
        <v>29</v>
      </c>
      <c r="B3" s="44"/>
    </row>
    <row r="4" spans="1:2" ht="6" customHeight="1">
      <c r="A4" s="34"/>
      <c r="B4" s="44"/>
    </row>
    <row r="5" spans="1:2" ht="27" customHeight="1">
      <c r="A5" s="132" t="s">
        <v>30</v>
      </c>
      <c r="B5" s="132"/>
    </row>
    <row r="6" spans="1:2" ht="6" customHeight="1">
      <c r="A6" s="34" t="s">
        <v>4</v>
      </c>
      <c r="B6" s="44"/>
    </row>
    <row r="7" spans="1:2">
      <c r="A7" s="33" t="s">
        <v>31</v>
      </c>
      <c r="B7" s="44"/>
    </row>
    <row r="8" spans="1:2" ht="6" customHeight="1">
      <c r="A8" s="34"/>
      <c r="B8" s="44"/>
    </row>
    <row r="9" spans="1:2" ht="39" customHeight="1">
      <c r="A9" s="132" t="s">
        <v>32</v>
      </c>
      <c r="B9" s="132"/>
    </row>
    <row r="10" spans="1:2" ht="3.75" customHeight="1">
      <c r="A10" s="34" t="s">
        <v>4</v>
      </c>
      <c r="B10" s="44"/>
    </row>
    <row r="11" spans="1:2" ht="27" customHeight="1">
      <c r="A11" s="132" t="s">
        <v>33</v>
      </c>
      <c r="B11" s="132"/>
    </row>
    <row r="12" spans="1:2" ht="3.75" customHeight="1">
      <c r="A12" s="34"/>
      <c r="B12" s="44"/>
    </row>
    <row r="13" spans="1:2">
      <c r="A13" s="133" t="s">
        <v>34</v>
      </c>
      <c r="B13" s="133"/>
    </row>
    <row r="14" spans="1:2" ht="6" customHeight="1">
      <c r="A14" s="34"/>
      <c r="B14" s="44"/>
    </row>
    <row r="15" spans="1:2">
      <c r="A15" s="33" t="s">
        <v>35</v>
      </c>
      <c r="B15" s="44"/>
    </row>
    <row r="16" spans="1:2" ht="6" customHeight="1">
      <c r="A16" s="33"/>
      <c r="B16" s="44"/>
    </row>
    <row r="17" spans="1:2" ht="39" customHeight="1">
      <c r="A17" s="131" t="s">
        <v>36</v>
      </c>
      <c r="B17" s="131"/>
    </row>
    <row r="18" spans="1:2" ht="3.75" customHeight="1">
      <c r="A18" s="34"/>
      <c r="B18" s="44"/>
    </row>
    <row r="19" spans="1:2" ht="39" customHeight="1">
      <c r="A19" s="131" t="s">
        <v>37</v>
      </c>
      <c r="B19" s="131"/>
    </row>
    <row r="20" spans="1:2" ht="3.75" customHeight="1">
      <c r="A20" s="35"/>
      <c r="B20" s="44"/>
    </row>
    <row r="21" spans="1:2" ht="39" customHeight="1">
      <c r="A21" s="131" t="s">
        <v>38</v>
      </c>
      <c r="B21" s="131"/>
    </row>
    <row r="22" spans="1:2" ht="3.75" customHeight="1">
      <c r="A22" s="34" t="s">
        <v>4</v>
      </c>
      <c r="B22" s="44"/>
    </row>
    <row r="23" spans="1:2" ht="27" customHeight="1">
      <c r="A23" s="132" t="s">
        <v>39</v>
      </c>
      <c r="B23" s="132"/>
    </row>
    <row r="24" spans="1:2" ht="15">
      <c r="A24" s="36"/>
      <c r="B24" s="44"/>
    </row>
    <row r="25" spans="1:2" ht="15">
      <c r="A25" s="137" t="s">
        <v>40</v>
      </c>
      <c r="B25" s="137"/>
    </row>
    <row r="26" spans="1:2">
      <c r="A26" s="37"/>
      <c r="B26" s="44"/>
    </row>
    <row r="27" spans="1:2">
      <c r="A27" s="45" t="s">
        <v>41</v>
      </c>
      <c r="B27" s="45" t="s">
        <v>53</v>
      </c>
    </row>
    <row r="28" spans="1:2">
      <c r="A28" s="45"/>
      <c r="B28" s="45"/>
    </row>
    <row r="29" spans="1:2">
      <c r="A29" s="45" t="s">
        <v>42</v>
      </c>
      <c r="B29" s="45" t="s">
        <v>44</v>
      </c>
    </row>
    <row r="30" spans="1:2">
      <c r="A30" s="45" t="s">
        <v>43</v>
      </c>
      <c r="B30" s="45"/>
    </row>
    <row r="31" spans="1:2">
      <c r="A31" s="44" t="s">
        <v>45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35" t="s">
        <v>46</v>
      </c>
      <c r="B41" s="135"/>
    </row>
    <row r="42" spans="1:2">
      <c r="A42" s="135" t="s">
        <v>47</v>
      </c>
      <c r="B42" s="135"/>
    </row>
    <row r="43" spans="1:2">
      <c r="A43" s="135" t="s">
        <v>48</v>
      </c>
      <c r="B43" s="135"/>
    </row>
    <row r="44" spans="1:2">
      <c r="A44" s="134" t="s">
        <v>49</v>
      </c>
      <c r="B44" s="134"/>
    </row>
    <row r="45" spans="1:2">
      <c r="A45" s="135" t="s">
        <v>50</v>
      </c>
      <c r="B45" s="135"/>
    </row>
    <row r="46" spans="1:2">
      <c r="A46" s="135" t="s">
        <v>51</v>
      </c>
      <c r="B46" s="135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36" t="s">
        <v>52</v>
      </c>
      <c r="B51" s="136"/>
    </row>
  </sheetData>
  <mergeCells count="16"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  <mergeCell ref="A19:B19"/>
    <mergeCell ref="A5:B5"/>
    <mergeCell ref="A9:B9"/>
    <mergeCell ref="A11:B11"/>
    <mergeCell ref="A13:B13"/>
    <mergeCell ref="A17:B17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Tab 2</vt:lpstr>
      <vt:lpstr>Tab 3</vt:lpstr>
      <vt:lpstr>Graf</vt:lpstr>
      <vt:lpstr>Metodologija</vt:lpstr>
      <vt:lpstr>Graf!Podrucje_ispisa</vt:lpstr>
      <vt:lpstr>'Tab 2'!Podrucje_ispisa</vt:lpstr>
    </vt:vector>
  </TitlesOfParts>
  <Company>Statistika grada Zagreba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2018-03-19T12:53:26Z</cp:lastPrinted>
  <dcterms:created xsi:type="dcterms:W3CDTF">1999-03-11T14:19:44Z</dcterms:created>
  <dcterms:modified xsi:type="dcterms:W3CDTF">2018-03-19T14:36:09Z</dcterms:modified>
</cp:coreProperties>
</file>